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antachrome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<sst xmlns="http://schemas.openxmlformats.org/spreadsheetml/2006/main" count="46" uniqueCount="36">
  <si>
    <t>№</t>
  </si>
  <si>
    <t>Наименование</t>
  </si>
  <si>
    <t>Оборудование</t>
  </si>
  <si>
    <t>Инфракрасный градусник -INFRARED THERMOMETRE</t>
  </si>
  <si>
    <t>Цена за 1л</t>
  </si>
  <si>
    <t>Цена упаковки</t>
  </si>
  <si>
    <t>Прайс лист FANTACHROME</t>
  </si>
  <si>
    <t>г.Санкт-Петербург, пр.Мечникова д.40</t>
  </si>
  <si>
    <t xml:space="preserve">www.anpol.ru  </t>
  </si>
  <si>
    <t>Сумма</t>
  </si>
  <si>
    <t>Walther Pilot Misch 24320 Пистолет сдвоенный большой</t>
  </si>
  <si>
    <t>Maschin Water Di-2800 Бидистиллятор (Германия)</t>
  </si>
  <si>
    <t>Фасовка, литры</t>
  </si>
  <si>
    <t>Первый к-т.*</t>
  </si>
  <si>
    <t>Второй к-т**</t>
  </si>
  <si>
    <t>DIRECTCHROME набор (1л к-т грунта, 1л-пигмента, 1л к-т лака)</t>
  </si>
  <si>
    <r>
      <t xml:space="preserve">FANTACHROME Primer 11340T </t>
    </r>
    <r>
      <rPr>
        <sz val="10"/>
        <rFont val="Times New Roman"/>
        <family val="1"/>
      </rPr>
      <t>(Грунт)</t>
    </r>
  </si>
  <si>
    <r>
      <t>FANTACHROME Catalizzatore 11372</t>
    </r>
    <r>
      <rPr>
        <sz val="10"/>
        <rFont val="Times New Roman"/>
        <family val="1"/>
      </rPr>
      <t>  (Отвердитель для лака и грунта)</t>
    </r>
  </si>
  <si>
    <r>
      <t>FANTACHROME Diluente 2485</t>
    </r>
    <r>
      <rPr>
        <sz val="10"/>
        <rFont val="Times New Roman"/>
        <family val="1"/>
      </rPr>
      <t xml:space="preserve"> ( Растворитель для грунта) </t>
    </r>
  </si>
  <si>
    <r>
      <t>FANTACHROME Attivatore (2B)</t>
    </r>
    <r>
      <rPr>
        <sz val="10"/>
        <rFont val="Times New Roman"/>
        <family val="1"/>
      </rPr>
      <t>  (Активатор 2В)+</t>
    </r>
    <r>
      <rPr>
        <b/>
        <sz val="10"/>
        <rFont val="Times New Roman"/>
        <family val="1"/>
      </rPr>
      <t>Salz 2А</t>
    </r>
    <r>
      <rPr>
        <sz val="10"/>
        <rFont val="Times New Roman"/>
        <family val="1"/>
      </rPr>
      <t xml:space="preserve"> (Соль 2А)</t>
    </r>
  </si>
  <si>
    <r>
      <t xml:space="preserve">FANTACHROME Basic water (A 4) </t>
    </r>
    <r>
      <rPr>
        <sz val="10"/>
        <rFont val="Times New Roman"/>
        <family val="1"/>
      </rPr>
      <t>(Продукт A 4)+</t>
    </r>
    <r>
      <rPr>
        <b/>
        <sz val="10"/>
        <rFont val="Times New Roman"/>
        <family val="1"/>
      </rPr>
      <t xml:space="preserve">Basic water 4A/B </t>
    </r>
    <r>
      <rPr>
        <sz val="10"/>
        <rFont val="Times New Roman"/>
        <family val="1"/>
      </rPr>
      <t>(Продукт 4А/В)</t>
    </r>
    <r>
      <rPr>
        <b/>
        <sz val="10"/>
        <rFont val="Times New Roman"/>
        <family val="1"/>
      </rPr>
      <t xml:space="preserve"> </t>
    </r>
  </si>
  <si>
    <r>
      <t>FANTACHROME Basic water (5B)</t>
    </r>
    <r>
      <rPr>
        <sz val="10"/>
        <rFont val="Times New Roman"/>
        <family val="1"/>
      </rPr>
      <t>  (Продукт 5В)</t>
    </r>
  </si>
  <si>
    <r>
      <t xml:space="preserve">FANTACHROME Clearcoat 11370 chrome effect </t>
    </r>
    <r>
      <rPr>
        <sz val="10"/>
        <rFont val="Times New Roman"/>
        <family val="1"/>
      </rPr>
      <t>(Лак «хром» эффект)</t>
    </r>
  </si>
  <si>
    <r>
      <t xml:space="preserve">FANTACHROME Trasparente 11370Т, Clear lacquer </t>
    </r>
    <r>
      <rPr>
        <sz val="10"/>
        <rFont val="Times New Roman"/>
        <family val="1"/>
      </rPr>
      <t>(Лак прозрачный колеруемый)</t>
    </r>
  </si>
  <si>
    <r>
      <t xml:space="preserve">FANTACHROME Pigmento (oro, verde, nero, rosso, blu) </t>
    </r>
    <r>
      <rPr>
        <sz val="10"/>
        <rFont val="Times New Roman"/>
        <family val="1"/>
      </rPr>
      <t>( Пигменты для Лака)</t>
    </r>
  </si>
  <si>
    <t>8Х40ml</t>
  </si>
  <si>
    <t>Установка FANTACHROME 9л.Х 4бака на тележке. (4 краскапульта, шланги, манометры)</t>
  </si>
  <si>
    <r>
      <t xml:space="preserve">Acqua bidistillata </t>
    </r>
    <r>
      <rPr>
        <sz val="10"/>
        <rFont val="Times New Roman"/>
        <family val="1"/>
      </rPr>
      <t>( Де-ионизированная вода)</t>
    </r>
  </si>
  <si>
    <t>Стартовый</t>
  </si>
  <si>
    <t>Стартовый к-т.* состоит из 20л. набора расходных материалов способных покрыть 10-15 м/кв.</t>
  </si>
  <si>
    <t>Первый к-т.* состоит из 37л. набора расходных материалов способных покрыть 30-40 м/кв.</t>
  </si>
  <si>
    <t>Второй к-т.**состоит из 90л. набора расходных материалов способных покрыть 70-90м/кв.</t>
  </si>
  <si>
    <t>тел/факс (812) 635-65-85, +7-911-213-33-37</t>
  </si>
  <si>
    <t xml:space="preserve">info@anpol.ru </t>
  </si>
  <si>
    <t>Прайс действителен с 1.01.2010</t>
  </si>
  <si>
    <t>ООО "АНПОЛ"-Официальный импортер.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</si>
</sst>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[$€-2]\ * #,##0.00_-;\-[$€-2]\ * #,##0.00_-;_-[$€-2]\ * &quot;-&quot;??_-;_-@_-"/>
    <numFmt numFmtId="181" formatCode="#,##0.00&quot;р.&quot;"/>
    <numFmt numFmtId="182" formatCode="_-* #,##0.00\ [$€-1]_-;\-* #,##0.00\ [$€-1]_-;_-* &quot;-&quot;??\ [$€-1]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name val="Verdana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82" fontId="4" fillId="0" borderId="0" xfId="0" applyNumberFormat="1" applyFont="1" applyAlignment="1">
      <alignment horizontal="center"/>
    </xf>
    <xf numFmtId="18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15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182" fontId="8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8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2" fontId="8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82" fontId="5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15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pol.ru/" TargetMode="External" /><Relationship Id="rId2" Type="http://schemas.openxmlformats.org/officeDocument/2006/relationships/hyperlink" Target="mailto:info@anpo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J3" sqref="J3"/>
    </sheetView>
  </sheetViews>
  <sheetFormatPr defaultColWidth="9.140625" defaultRowHeight="12.75"/>
  <cols>
    <col min="1" max="1" width="3.28125" style="6" bestFit="1" customWidth="1"/>
    <col min="2" max="2" width="68.28125" style="6" customWidth="1"/>
    <col min="3" max="3" width="9.140625" style="5" bestFit="1" customWidth="1"/>
    <col min="4" max="4" width="14.28125" style="4" customWidth="1"/>
    <col min="5" max="5" width="14.421875" style="4" bestFit="1" customWidth="1"/>
    <col min="6" max="6" width="9.421875" style="4" customWidth="1"/>
    <col min="7" max="7" width="14.28125" style="4" customWidth="1"/>
    <col min="8" max="8" width="11.7109375" style="1" bestFit="1" customWidth="1"/>
    <col min="9" max="9" width="14.421875" style="3" bestFit="1" customWidth="1"/>
    <col min="10" max="10" width="11.57421875" style="4" bestFit="1" customWidth="1"/>
    <col min="11" max="11" width="14.421875" style="4" bestFit="1" customWidth="1"/>
    <col min="12" max="16384" width="9.140625" style="6" customWidth="1"/>
  </cols>
  <sheetData>
    <row r="2" ht="12.75">
      <c r="B2" s="20" t="s">
        <v>6</v>
      </c>
    </row>
    <row r="3" ht="12.75">
      <c r="B3" s="20" t="s">
        <v>35</v>
      </c>
    </row>
    <row r="4" ht="12.75">
      <c r="B4" s="20" t="s">
        <v>7</v>
      </c>
    </row>
    <row r="5" ht="12.75">
      <c r="B5" s="20" t="s">
        <v>32</v>
      </c>
    </row>
    <row r="6" ht="12.75">
      <c r="B6" s="7" t="s">
        <v>8</v>
      </c>
    </row>
    <row r="7" ht="12.75">
      <c r="B7" s="31" t="s">
        <v>33</v>
      </c>
    </row>
    <row r="8" ht="12.75">
      <c r="B8" s="21" t="s">
        <v>34</v>
      </c>
    </row>
    <row r="10" spans="1:11" s="25" customFormat="1" ht="25.5">
      <c r="A10" s="6"/>
      <c r="B10" s="22" t="s">
        <v>1</v>
      </c>
      <c r="C10" s="23" t="s">
        <v>12</v>
      </c>
      <c r="D10" s="22" t="s">
        <v>4</v>
      </c>
      <c r="E10" s="22" t="s">
        <v>5</v>
      </c>
      <c r="F10" s="22" t="s">
        <v>28</v>
      </c>
      <c r="G10" s="24" t="s">
        <v>9</v>
      </c>
      <c r="H10" s="22" t="s">
        <v>13</v>
      </c>
      <c r="I10" s="24" t="s">
        <v>9</v>
      </c>
      <c r="J10" s="22" t="s">
        <v>14</v>
      </c>
      <c r="K10" s="24" t="s">
        <v>9</v>
      </c>
    </row>
    <row r="11" spans="1:11" ht="12.75">
      <c r="A11" s="22" t="s">
        <v>0</v>
      </c>
      <c r="B11" s="26" t="s">
        <v>16</v>
      </c>
      <c r="C11" s="8">
        <v>1</v>
      </c>
      <c r="D11" s="9">
        <v>42</v>
      </c>
      <c r="E11" s="9">
        <f aca="true" t="shared" si="0" ref="E11:E24">C11*D11</f>
        <v>42</v>
      </c>
      <c r="F11" s="10">
        <v>1</v>
      </c>
      <c r="G11" s="11">
        <f>E11*F11</f>
        <v>42</v>
      </c>
      <c r="H11" s="10">
        <v>2</v>
      </c>
      <c r="I11" s="11">
        <f>H11*E11*0.97</f>
        <v>81.48</v>
      </c>
      <c r="J11" s="10"/>
      <c r="K11" s="11">
        <f>J11*E11*0.95</f>
        <v>0</v>
      </c>
    </row>
    <row r="12" spans="1:11" ht="12.75">
      <c r="A12" s="18">
        <v>1</v>
      </c>
      <c r="B12" s="26" t="s">
        <v>16</v>
      </c>
      <c r="C12" s="8">
        <v>5</v>
      </c>
      <c r="D12" s="9">
        <v>42</v>
      </c>
      <c r="E12" s="9">
        <f t="shared" si="0"/>
        <v>210</v>
      </c>
      <c r="F12" s="10"/>
      <c r="G12" s="11">
        <f aca="true" t="shared" si="1" ref="G12:G34">E12*F12</f>
        <v>0</v>
      </c>
      <c r="H12" s="10"/>
      <c r="I12" s="11">
        <f aca="true" t="shared" si="2" ref="I12:I29">H12*E12*0.97</f>
        <v>0</v>
      </c>
      <c r="J12" s="10">
        <v>1</v>
      </c>
      <c r="K12" s="11">
        <f aca="true" t="shared" si="3" ref="K12:K29">J12*E12*0.95</f>
        <v>199.5</v>
      </c>
    </row>
    <row r="13" spans="1:11" ht="12.75">
      <c r="A13" s="18">
        <f>A12+1</f>
        <v>2</v>
      </c>
      <c r="B13" s="26" t="s">
        <v>17</v>
      </c>
      <c r="C13" s="8">
        <v>1</v>
      </c>
      <c r="D13" s="9">
        <v>42</v>
      </c>
      <c r="E13" s="9">
        <f t="shared" si="0"/>
        <v>42</v>
      </c>
      <c r="F13" s="10">
        <v>1</v>
      </c>
      <c r="G13" s="11">
        <f t="shared" si="1"/>
        <v>42</v>
      </c>
      <c r="H13" s="10">
        <v>1</v>
      </c>
      <c r="I13" s="11">
        <f t="shared" si="2"/>
        <v>40.74</v>
      </c>
      <c r="J13" s="10">
        <v>2</v>
      </c>
      <c r="K13" s="11">
        <f t="shared" si="3"/>
        <v>79.8</v>
      </c>
    </row>
    <row r="14" spans="1:11" ht="12.75">
      <c r="A14" s="18">
        <f aca="true" t="shared" si="4" ref="A14:A29">A13+1</f>
        <v>3</v>
      </c>
      <c r="B14" s="26" t="s">
        <v>18</v>
      </c>
      <c r="C14" s="8">
        <v>1</v>
      </c>
      <c r="D14" s="9">
        <v>8</v>
      </c>
      <c r="E14" s="9">
        <f t="shared" si="0"/>
        <v>8</v>
      </c>
      <c r="F14" s="10">
        <v>1</v>
      </c>
      <c r="G14" s="11">
        <f t="shared" si="1"/>
        <v>8</v>
      </c>
      <c r="H14" s="10">
        <v>1</v>
      </c>
      <c r="I14" s="11">
        <f t="shared" si="2"/>
        <v>7.76</v>
      </c>
      <c r="J14" s="10">
        <v>1</v>
      </c>
      <c r="K14" s="11">
        <f t="shared" si="3"/>
        <v>7.6</v>
      </c>
    </row>
    <row r="15" spans="1:11" ht="12.75">
      <c r="A15" s="18">
        <f t="shared" si="4"/>
        <v>4</v>
      </c>
      <c r="B15" s="26" t="s">
        <v>19</v>
      </c>
      <c r="C15" s="8">
        <v>5</v>
      </c>
      <c r="D15" s="9">
        <v>42</v>
      </c>
      <c r="E15" s="9">
        <f t="shared" si="0"/>
        <v>210</v>
      </c>
      <c r="F15" s="10">
        <v>1</v>
      </c>
      <c r="G15" s="11">
        <f t="shared" si="1"/>
        <v>210</v>
      </c>
      <c r="H15" s="10">
        <v>2</v>
      </c>
      <c r="I15" s="11">
        <f t="shared" si="2"/>
        <v>407.4</v>
      </c>
      <c r="J15" s="10"/>
      <c r="K15" s="11">
        <f t="shared" si="3"/>
        <v>0</v>
      </c>
    </row>
    <row r="16" spans="1:11" ht="12.75">
      <c r="A16" s="18">
        <f t="shared" si="4"/>
        <v>5</v>
      </c>
      <c r="B16" s="26" t="s">
        <v>19</v>
      </c>
      <c r="C16" s="8">
        <v>25</v>
      </c>
      <c r="D16" s="9">
        <v>40</v>
      </c>
      <c r="E16" s="9">
        <f t="shared" si="0"/>
        <v>1000</v>
      </c>
      <c r="F16" s="10"/>
      <c r="G16" s="11">
        <f t="shared" si="1"/>
        <v>0</v>
      </c>
      <c r="H16" s="10"/>
      <c r="I16" s="11">
        <f t="shared" si="2"/>
        <v>0</v>
      </c>
      <c r="J16" s="10">
        <v>1</v>
      </c>
      <c r="K16" s="11">
        <f t="shared" si="3"/>
        <v>950</v>
      </c>
    </row>
    <row r="17" spans="1:11" ht="12.75">
      <c r="A17" s="18">
        <f t="shared" si="4"/>
        <v>6</v>
      </c>
      <c r="B17" s="26" t="s">
        <v>20</v>
      </c>
      <c r="C17" s="8">
        <v>5</v>
      </c>
      <c r="D17" s="9">
        <v>42</v>
      </c>
      <c r="E17" s="9">
        <f t="shared" si="0"/>
        <v>210</v>
      </c>
      <c r="F17" s="10">
        <v>1</v>
      </c>
      <c r="G17" s="11">
        <f t="shared" si="1"/>
        <v>210</v>
      </c>
      <c r="H17" s="10">
        <v>2</v>
      </c>
      <c r="I17" s="11">
        <f t="shared" si="2"/>
        <v>407.4</v>
      </c>
      <c r="J17" s="10"/>
      <c r="K17" s="11">
        <f t="shared" si="3"/>
        <v>0</v>
      </c>
    </row>
    <row r="18" spans="1:11" ht="12.75">
      <c r="A18" s="18">
        <f t="shared" si="4"/>
        <v>7</v>
      </c>
      <c r="B18" s="26" t="s">
        <v>20</v>
      </c>
      <c r="C18" s="8">
        <v>25</v>
      </c>
      <c r="D18" s="9">
        <v>40</v>
      </c>
      <c r="E18" s="9">
        <f t="shared" si="0"/>
        <v>1000</v>
      </c>
      <c r="F18" s="10"/>
      <c r="G18" s="11">
        <f t="shared" si="1"/>
        <v>0</v>
      </c>
      <c r="H18" s="10"/>
      <c r="I18" s="11">
        <f t="shared" si="2"/>
        <v>0</v>
      </c>
      <c r="J18" s="10">
        <v>1</v>
      </c>
      <c r="K18" s="11">
        <f t="shared" si="3"/>
        <v>950</v>
      </c>
    </row>
    <row r="19" spans="1:11" ht="12.75">
      <c r="A19" s="18">
        <f t="shared" si="4"/>
        <v>8</v>
      </c>
      <c r="B19" s="26" t="s">
        <v>21</v>
      </c>
      <c r="C19" s="8">
        <v>5</v>
      </c>
      <c r="D19" s="9">
        <v>42</v>
      </c>
      <c r="E19" s="9">
        <f t="shared" si="0"/>
        <v>210</v>
      </c>
      <c r="F19" s="10">
        <v>1</v>
      </c>
      <c r="G19" s="11">
        <f t="shared" si="1"/>
        <v>210</v>
      </c>
      <c r="H19" s="10">
        <v>2</v>
      </c>
      <c r="I19" s="11">
        <f t="shared" si="2"/>
        <v>407.4</v>
      </c>
      <c r="J19" s="10"/>
      <c r="K19" s="11">
        <f t="shared" si="3"/>
        <v>0</v>
      </c>
    </row>
    <row r="20" spans="1:11" ht="12.75">
      <c r="A20" s="18">
        <f t="shared" si="4"/>
        <v>9</v>
      </c>
      <c r="B20" s="26" t="s">
        <v>21</v>
      </c>
      <c r="C20" s="8">
        <v>25</v>
      </c>
      <c r="D20" s="9">
        <v>40</v>
      </c>
      <c r="E20" s="9">
        <f t="shared" si="0"/>
        <v>1000</v>
      </c>
      <c r="F20" s="10"/>
      <c r="G20" s="11">
        <f t="shared" si="1"/>
        <v>0</v>
      </c>
      <c r="H20" s="10"/>
      <c r="I20" s="11">
        <f t="shared" si="2"/>
        <v>0</v>
      </c>
      <c r="J20" s="10">
        <v>1</v>
      </c>
      <c r="K20" s="11">
        <f t="shared" si="3"/>
        <v>950</v>
      </c>
    </row>
    <row r="21" spans="1:11" ht="12.75">
      <c r="A21" s="18">
        <f t="shared" si="4"/>
        <v>10</v>
      </c>
      <c r="B21" s="26" t="s">
        <v>22</v>
      </c>
      <c r="C21" s="8">
        <v>1</v>
      </c>
      <c r="D21" s="9">
        <v>42</v>
      </c>
      <c r="E21" s="9">
        <f t="shared" si="0"/>
        <v>42</v>
      </c>
      <c r="F21" s="10">
        <v>1</v>
      </c>
      <c r="G21" s="11">
        <f t="shared" si="1"/>
        <v>42</v>
      </c>
      <c r="H21" s="10">
        <v>2</v>
      </c>
      <c r="I21" s="11">
        <f t="shared" si="2"/>
        <v>81.48</v>
      </c>
      <c r="J21" s="10"/>
      <c r="K21" s="11">
        <f t="shared" si="3"/>
        <v>0</v>
      </c>
    </row>
    <row r="22" spans="1:11" ht="12.75">
      <c r="A22" s="18">
        <f t="shared" si="4"/>
        <v>11</v>
      </c>
      <c r="B22" s="26" t="s">
        <v>22</v>
      </c>
      <c r="C22" s="8">
        <v>5</v>
      </c>
      <c r="D22" s="9">
        <v>42</v>
      </c>
      <c r="E22" s="9">
        <f t="shared" si="0"/>
        <v>210</v>
      </c>
      <c r="F22" s="10"/>
      <c r="G22" s="11">
        <f t="shared" si="1"/>
        <v>0</v>
      </c>
      <c r="H22" s="10"/>
      <c r="I22" s="11">
        <f t="shared" si="2"/>
        <v>0</v>
      </c>
      <c r="J22" s="10">
        <v>1</v>
      </c>
      <c r="K22" s="11">
        <f t="shared" si="3"/>
        <v>199.5</v>
      </c>
    </row>
    <row r="23" spans="1:11" ht="12.75">
      <c r="A23" s="18">
        <f t="shared" si="4"/>
        <v>12</v>
      </c>
      <c r="B23" s="26" t="s">
        <v>23</v>
      </c>
      <c r="C23" s="8">
        <v>1</v>
      </c>
      <c r="D23" s="9">
        <v>42</v>
      </c>
      <c r="E23" s="9">
        <f t="shared" si="0"/>
        <v>42</v>
      </c>
      <c r="F23" s="10">
        <v>1</v>
      </c>
      <c r="G23" s="11">
        <f t="shared" si="1"/>
        <v>42</v>
      </c>
      <c r="H23" s="10">
        <v>1</v>
      </c>
      <c r="I23" s="11">
        <f t="shared" si="2"/>
        <v>40.74</v>
      </c>
      <c r="J23" s="10">
        <v>2</v>
      </c>
      <c r="K23" s="11">
        <f t="shared" si="3"/>
        <v>79.8</v>
      </c>
    </row>
    <row r="24" spans="1:11" ht="12.75">
      <c r="A24" s="18">
        <f t="shared" si="4"/>
        <v>13</v>
      </c>
      <c r="B24" s="26" t="s">
        <v>23</v>
      </c>
      <c r="C24" s="8">
        <v>5</v>
      </c>
      <c r="D24" s="9">
        <v>42</v>
      </c>
      <c r="E24" s="9">
        <f t="shared" si="0"/>
        <v>210</v>
      </c>
      <c r="F24" s="10"/>
      <c r="G24" s="11">
        <f t="shared" si="1"/>
        <v>0</v>
      </c>
      <c r="H24" s="10"/>
      <c r="I24" s="11">
        <f t="shared" si="2"/>
        <v>0</v>
      </c>
      <c r="J24" s="10"/>
      <c r="K24" s="11">
        <f t="shared" si="3"/>
        <v>0</v>
      </c>
    </row>
    <row r="25" spans="1:11" ht="12.75">
      <c r="A25" s="18">
        <f t="shared" si="4"/>
        <v>14</v>
      </c>
      <c r="B25" s="26" t="s">
        <v>24</v>
      </c>
      <c r="C25" s="8" t="s">
        <v>25</v>
      </c>
      <c r="D25" s="9">
        <v>100</v>
      </c>
      <c r="E25" s="9">
        <v>100</v>
      </c>
      <c r="F25" s="10">
        <v>1</v>
      </c>
      <c r="G25" s="11">
        <f t="shared" si="1"/>
        <v>100</v>
      </c>
      <c r="H25" s="10">
        <v>1</v>
      </c>
      <c r="I25" s="11">
        <f t="shared" si="2"/>
        <v>97</v>
      </c>
      <c r="J25" s="10">
        <v>1</v>
      </c>
      <c r="K25" s="11">
        <f t="shared" si="3"/>
        <v>95</v>
      </c>
    </row>
    <row r="26" spans="1:11" ht="12.75">
      <c r="A26" s="18">
        <f t="shared" si="4"/>
        <v>15</v>
      </c>
      <c r="B26" s="26" t="s">
        <v>27</v>
      </c>
      <c r="C26" s="8">
        <v>20</v>
      </c>
      <c r="D26" s="9">
        <v>2</v>
      </c>
      <c r="E26" s="9">
        <f aca="true" t="shared" si="5" ref="E26:E34">C26*D26</f>
        <v>40</v>
      </c>
      <c r="F26" s="10"/>
      <c r="G26" s="11">
        <f t="shared" si="1"/>
        <v>0</v>
      </c>
      <c r="H26" s="10">
        <v>2</v>
      </c>
      <c r="I26" s="11">
        <f t="shared" si="2"/>
        <v>77.6</v>
      </c>
      <c r="J26" s="10"/>
      <c r="K26" s="11">
        <f t="shared" si="3"/>
        <v>0</v>
      </c>
    </row>
    <row r="27" spans="1:11" ht="12.75">
      <c r="A27" s="18">
        <f t="shared" si="4"/>
        <v>16</v>
      </c>
      <c r="B27" s="26" t="s">
        <v>27</v>
      </c>
      <c r="C27" s="8">
        <v>25</v>
      </c>
      <c r="D27" s="9">
        <v>2</v>
      </c>
      <c r="E27" s="9">
        <f t="shared" si="5"/>
        <v>50</v>
      </c>
      <c r="F27" s="10">
        <v>1</v>
      </c>
      <c r="G27" s="11">
        <f t="shared" si="1"/>
        <v>50</v>
      </c>
      <c r="H27" s="10"/>
      <c r="I27" s="11">
        <f t="shared" si="2"/>
        <v>0</v>
      </c>
      <c r="J27" s="10"/>
      <c r="K27" s="11">
        <f t="shared" si="3"/>
        <v>0</v>
      </c>
    </row>
    <row r="28" spans="1:11" ht="12.75">
      <c r="A28" s="18">
        <f t="shared" si="4"/>
        <v>17</v>
      </c>
      <c r="B28" s="26" t="s">
        <v>27</v>
      </c>
      <c r="C28" s="8">
        <v>33</v>
      </c>
      <c r="D28" s="9">
        <v>2</v>
      </c>
      <c r="E28" s="9">
        <f t="shared" si="5"/>
        <v>66</v>
      </c>
      <c r="F28" s="10"/>
      <c r="G28" s="11">
        <f t="shared" si="1"/>
        <v>0</v>
      </c>
      <c r="H28" s="10"/>
      <c r="I28" s="11">
        <f t="shared" si="2"/>
        <v>0</v>
      </c>
      <c r="J28" s="10">
        <v>2</v>
      </c>
      <c r="K28" s="11">
        <f t="shared" si="3"/>
        <v>125.39999999999999</v>
      </c>
    </row>
    <row r="29" spans="1:11" ht="12.75">
      <c r="A29" s="18">
        <f t="shared" si="4"/>
        <v>18</v>
      </c>
      <c r="B29" s="27" t="s">
        <v>2</v>
      </c>
      <c r="C29" s="8"/>
      <c r="D29" s="9"/>
      <c r="E29" s="9">
        <f t="shared" si="5"/>
        <v>0</v>
      </c>
      <c r="F29" s="12"/>
      <c r="G29" s="11">
        <f t="shared" si="1"/>
        <v>0</v>
      </c>
      <c r="H29" s="12"/>
      <c r="I29" s="11">
        <f t="shared" si="2"/>
        <v>0</v>
      </c>
      <c r="J29" s="12"/>
      <c r="K29" s="11">
        <f t="shared" si="3"/>
        <v>0</v>
      </c>
    </row>
    <row r="30" spans="1:11" ht="12.75">
      <c r="A30" s="18"/>
      <c r="B30" s="28" t="s">
        <v>26</v>
      </c>
      <c r="C30" s="8">
        <v>1</v>
      </c>
      <c r="D30" s="9">
        <v>6000</v>
      </c>
      <c r="E30" s="9">
        <f t="shared" si="5"/>
        <v>6000</v>
      </c>
      <c r="F30" s="10">
        <v>1</v>
      </c>
      <c r="G30" s="11">
        <f t="shared" si="1"/>
        <v>6000</v>
      </c>
      <c r="H30" s="10">
        <v>1</v>
      </c>
      <c r="I30" s="11">
        <f>H30*E30</f>
        <v>6000</v>
      </c>
      <c r="J30" s="10">
        <v>1</v>
      </c>
      <c r="K30" s="11">
        <f>J30*E30</f>
        <v>6000</v>
      </c>
    </row>
    <row r="31" spans="1:11" ht="12.75">
      <c r="A31" s="19">
        <v>1</v>
      </c>
      <c r="B31" s="28" t="s">
        <v>3</v>
      </c>
      <c r="C31" s="8">
        <v>1</v>
      </c>
      <c r="D31" s="9">
        <v>150</v>
      </c>
      <c r="E31" s="9">
        <f t="shared" si="5"/>
        <v>150</v>
      </c>
      <c r="F31" s="10"/>
      <c r="G31" s="11">
        <f t="shared" si="1"/>
        <v>0</v>
      </c>
      <c r="H31" s="10"/>
      <c r="I31" s="11">
        <f>H31*E31</f>
        <v>0</v>
      </c>
      <c r="J31" s="10"/>
      <c r="K31" s="11">
        <f>J31*E31</f>
        <v>0</v>
      </c>
    </row>
    <row r="32" spans="1:11" ht="12.75">
      <c r="A32" s="19">
        <v>2</v>
      </c>
      <c r="B32" s="28" t="s">
        <v>11</v>
      </c>
      <c r="C32" s="8">
        <v>1</v>
      </c>
      <c r="D32" s="9">
        <v>3000</v>
      </c>
      <c r="E32" s="9">
        <f t="shared" si="5"/>
        <v>3000</v>
      </c>
      <c r="F32" s="10"/>
      <c r="G32" s="11">
        <f t="shared" si="1"/>
        <v>0</v>
      </c>
      <c r="H32" s="10"/>
      <c r="I32" s="11">
        <f>H32*E32</f>
        <v>0</v>
      </c>
      <c r="J32" s="10"/>
      <c r="K32" s="11">
        <f>J32*E32</f>
        <v>0</v>
      </c>
    </row>
    <row r="33" spans="1:11" ht="12.75">
      <c r="A33" s="19">
        <v>3</v>
      </c>
      <c r="B33" s="28" t="s">
        <v>10</v>
      </c>
      <c r="C33" s="13">
        <v>1</v>
      </c>
      <c r="D33" s="9">
        <v>1300</v>
      </c>
      <c r="E33" s="9">
        <f t="shared" si="5"/>
        <v>1300</v>
      </c>
      <c r="F33" s="10"/>
      <c r="G33" s="11">
        <f t="shared" si="1"/>
        <v>0</v>
      </c>
      <c r="H33" s="10"/>
      <c r="I33" s="11">
        <f>H33*E33</f>
        <v>0</v>
      </c>
      <c r="J33" s="10"/>
      <c r="K33" s="11">
        <f>J33*E33</f>
        <v>0</v>
      </c>
    </row>
    <row r="34" spans="1:11" ht="12.75">
      <c r="A34" s="19">
        <v>4</v>
      </c>
      <c r="B34" s="29" t="s">
        <v>15</v>
      </c>
      <c r="C34" s="8">
        <v>1</v>
      </c>
      <c r="D34" s="9">
        <v>700</v>
      </c>
      <c r="E34" s="9">
        <f t="shared" si="5"/>
        <v>700</v>
      </c>
      <c r="F34" s="10"/>
      <c r="G34" s="11">
        <f t="shared" si="1"/>
        <v>0</v>
      </c>
      <c r="H34" s="10"/>
      <c r="I34" s="11">
        <f>H34*E34</f>
        <v>0</v>
      </c>
      <c r="J34" s="10"/>
      <c r="K34" s="11">
        <f>J34*E34</f>
        <v>0</v>
      </c>
    </row>
    <row r="35" spans="1:11" ht="12.75">
      <c r="A35" s="19">
        <v>5</v>
      </c>
      <c r="C35" s="14"/>
      <c r="D35" s="15"/>
      <c r="E35" s="15"/>
      <c r="F35" s="16"/>
      <c r="G35" s="17">
        <f>SUM(G11:G34)</f>
        <v>6956</v>
      </c>
      <c r="H35" s="16"/>
      <c r="I35" s="17">
        <f>SUM(I11:I34)</f>
        <v>7649</v>
      </c>
      <c r="J35" s="15"/>
      <c r="K35" s="17">
        <f>SUM(K11:K34)</f>
        <v>9636.6</v>
      </c>
    </row>
    <row r="36" spans="2:8" ht="12.75">
      <c r="B36" s="30" t="s">
        <v>29</v>
      </c>
      <c r="H36" s="2"/>
    </row>
    <row r="37" ht="12.75">
      <c r="B37" s="30" t="s">
        <v>30</v>
      </c>
    </row>
    <row r="38" ht="12.75">
      <c r="B38" s="30" t="s">
        <v>31</v>
      </c>
    </row>
  </sheetData>
  <hyperlinks>
    <hyperlink ref="B6" r:id="rId1" display="www.anpol.ru  "/>
    <hyperlink ref="B7" r:id="rId2" display="info@anpol.ru "/>
  </hyperlinks>
  <printOptions/>
  <pageMargins left="0.21" right="0.2" top="0.14" bottom="0.53" header="0.28" footer="0.5"/>
  <pageSetup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 Прокопов</cp:lastModifiedBy>
  <cp:lastPrinted>2010-10-14T10:49:41Z</cp:lastPrinted>
  <dcterms:created xsi:type="dcterms:W3CDTF">1996-10-08T23:32:33Z</dcterms:created>
  <dcterms:modified xsi:type="dcterms:W3CDTF">2010-11-23T13:14:45Z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